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Vjezba2 Uvod Excel DM" sheetId="1" r:id="rId1"/>
  </sheets>
  <definedNames>
    <definedName name="_xlnm.Print_Area" localSheetId="0">'Vjezba2 Uvod Excel DM'!$B$1:$Q$24</definedName>
  </definedNames>
  <calcPr calcId="124519"/>
</workbook>
</file>

<file path=xl/calcChain.xml><?xml version="1.0" encoding="utf-8"?>
<calcChain xmlns="http://schemas.openxmlformats.org/spreadsheetml/2006/main">
  <c r="E18" i="1"/>
  <c r="F18"/>
  <c r="G18"/>
  <c r="D18"/>
  <c r="E17"/>
  <c r="F17"/>
  <c r="G17"/>
  <c r="D17"/>
  <c r="E16"/>
  <c r="F16"/>
  <c r="G16"/>
  <c r="D16"/>
  <c r="E15"/>
  <c r="F15"/>
  <c r="G15"/>
  <c r="D15"/>
  <c r="H6"/>
  <c r="I6"/>
  <c r="I5"/>
  <c r="K5" s="1"/>
  <c r="H5"/>
  <c r="F19" l="1"/>
  <c r="K6"/>
  <c r="J5"/>
  <c r="J6"/>
</calcChain>
</file>

<file path=xl/sharedStrings.xml><?xml version="1.0" encoding="utf-8"?>
<sst xmlns="http://schemas.openxmlformats.org/spreadsheetml/2006/main" count="36" uniqueCount="29">
  <si>
    <t>Red. br.</t>
  </si>
  <si>
    <t>Unesi broj grupe i broj računala</t>
  </si>
  <si>
    <t>Predmeti</t>
  </si>
  <si>
    <t>HRV</t>
  </si>
  <si>
    <t>MAT</t>
  </si>
  <si>
    <t>TZK</t>
  </si>
  <si>
    <t>RAČ</t>
  </si>
  <si>
    <t>Statistika</t>
  </si>
  <si>
    <t>Ime i prezime učenika/ce</t>
  </si>
  <si>
    <t>Vježba u Excelu</t>
  </si>
  <si>
    <t>1.Prosjek po učeniku (Stupac Ime i prezime učenika/ce i Prosjek po učeniku)</t>
  </si>
  <si>
    <r>
      <t>Urađenu vježbu poslati na e-mail:</t>
    </r>
    <r>
      <rPr>
        <b/>
        <sz val="14"/>
        <color theme="1"/>
        <rFont val="Calibri"/>
        <family val="2"/>
        <charset val="238"/>
        <scheme val="minor"/>
      </rPr>
      <t>dariomilicevic@gmail.com</t>
    </r>
  </si>
  <si>
    <t>Upute:Kreirajte identičnu tablicu i popuniti, primjenjujuči odgovarajuće kategorije ćelija i način oblikovanja.</t>
  </si>
  <si>
    <t>Primjenjiti odgovarajuće funkcije u formule, a zatim stvoriti stupčasti i tortni grafikon za:</t>
  </si>
  <si>
    <t>Marko Perić</t>
  </si>
  <si>
    <t>..............</t>
  </si>
  <si>
    <t>Ivana Perić</t>
  </si>
  <si>
    <r>
      <t xml:space="preserve">Postotak negativnih </t>
    </r>
    <r>
      <rPr>
        <b/>
        <sz val="11"/>
        <color theme="5"/>
        <rFont val="Calibri"/>
        <family val="2"/>
        <charset val="238"/>
        <scheme val="minor"/>
      </rPr>
      <t>(primjenom formule)</t>
    </r>
  </si>
  <si>
    <r>
      <t xml:space="preserve">Broj negativnih ocjena </t>
    </r>
    <r>
      <rPr>
        <b/>
        <sz val="11"/>
        <color theme="5"/>
        <rFont val="Calibri"/>
        <family val="2"/>
        <charset val="238"/>
        <scheme val="minor"/>
      </rPr>
      <t>COUNTIF</t>
    </r>
  </si>
  <si>
    <r>
      <t xml:space="preserve">Prosjek po učeniku </t>
    </r>
    <r>
      <rPr>
        <b/>
        <sz val="11"/>
        <color theme="5"/>
        <rFont val="Calibri"/>
        <family val="2"/>
        <charset val="238"/>
        <scheme val="minor"/>
      </rPr>
      <t>AVERAGE</t>
    </r>
  </si>
  <si>
    <r>
      <t xml:space="preserve">Ako ima negativnih ocjena neka ispiše "Na popravnom" , a ako nije neka ispiše uspjeh          </t>
    </r>
    <r>
      <rPr>
        <b/>
        <sz val="12"/>
        <color theme="5"/>
        <rFont val="Calibri"/>
        <family val="2"/>
        <charset val="238"/>
        <scheme val="minor"/>
      </rPr>
      <t>IF</t>
    </r>
  </si>
  <si>
    <r>
      <t xml:space="preserve">Prosjek ocjena po predmetu </t>
    </r>
    <r>
      <rPr>
        <b/>
        <sz val="11"/>
        <color theme="5"/>
        <rFont val="Calibri"/>
        <family val="2"/>
        <charset val="238"/>
        <scheme val="minor"/>
      </rPr>
      <t>AVERAGE</t>
    </r>
  </si>
  <si>
    <r>
      <t xml:space="preserve">Najveća ocjena po predmetu </t>
    </r>
    <r>
      <rPr>
        <b/>
        <sz val="11"/>
        <color theme="5"/>
        <rFont val="Calibri"/>
        <family val="2"/>
        <charset val="238"/>
        <scheme val="minor"/>
      </rPr>
      <t>MAX</t>
    </r>
  </si>
  <si>
    <r>
      <t xml:space="preserve">Najmanja ocjena po predmetu </t>
    </r>
    <r>
      <rPr>
        <b/>
        <sz val="11"/>
        <color theme="5"/>
        <rFont val="Calibri"/>
        <family val="2"/>
        <charset val="238"/>
        <scheme val="minor"/>
      </rPr>
      <t>MIN</t>
    </r>
  </si>
  <si>
    <r>
      <t xml:space="preserve">Ukupan prosjek razreda </t>
    </r>
    <r>
      <rPr>
        <b/>
        <sz val="11"/>
        <color theme="5"/>
        <rFont val="Calibri"/>
        <family val="2"/>
        <charset val="238"/>
        <scheme val="minor"/>
      </rPr>
      <t>AVERAGE</t>
    </r>
  </si>
  <si>
    <r>
      <t xml:space="preserve">Broj odličnih ocjena po predmetu </t>
    </r>
    <r>
      <rPr>
        <sz val="11"/>
        <color theme="5"/>
        <rFont val="Calibri"/>
        <family val="2"/>
        <charset val="238"/>
        <scheme val="minor"/>
      </rPr>
      <t>IF</t>
    </r>
    <r>
      <rPr>
        <b/>
        <sz val="11"/>
        <color theme="5"/>
        <rFont val="Calibri"/>
        <family val="2"/>
        <charset val="238"/>
        <scheme val="minor"/>
      </rPr>
      <t>COUNT</t>
    </r>
  </si>
  <si>
    <t>Unesi ime i prezime:</t>
  </si>
  <si>
    <t>Unesi datum:00:00:0000</t>
  </si>
  <si>
    <t>*Popuni cijelu tablicu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</si>
</sst>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12"/>
      <color theme="1"/>
      <name val="Batang"/>
      <family val="1"/>
      <charset val="238"/>
    </font>
    <font>
      <sz val="11"/>
      <color theme="1"/>
      <name val="Batang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3" borderId="0" xfId="0" applyFill="1"/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4" borderId="19" xfId="0" applyFont="1" applyFill="1" applyBorder="1" applyAlignment="1">
      <alignment horizontal="center" vertical="center" textRotation="90"/>
    </xf>
    <xf numFmtId="0" fontId="1" fillId="4" borderId="4" xfId="0" applyFont="1" applyFill="1" applyBorder="1" applyAlignment="1">
      <alignment horizontal="center" vertical="center" textRotation="90"/>
    </xf>
    <xf numFmtId="0" fontId="1" fillId="4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/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8" borderId="0" xfId="0" applyFill="1"/>
    <xf numFmtId="2" fontId="0" fillId="8" borderId="0" xfId="0" applyNumberFormat="1" applyFill="1" applyBorder="1" applyAlignment="1"/>
    <xf numFmtId="0" fontId="0" fillId="8" borderId="0" xfId="0" applyFill="1" applyBorder="1"/>
    <xf numFmtId="0" fontId="2" fillId="8" borderId="0" xfId="0" applyFont="1" applyFill="1" applyAlignment="1"/>
    <xf numFmtId="0" fontId="3" fillId="8" borderId="0" xfId="0" applyFont="1" applyFill="1"/>
    <xf numFmtId="0" fontId="5" fillId="8" borderId="0" xfId="0" applyFont="1" applyFill="1" applyAlignment="1">
      <alignment horizontal="center" vertical="center"/>
    </xf>
    <xf numFmtId="0" fontId="6" fillId="5" borderId="18" xfId="0" applyFont="1" applyFill="1" applyBorder="1" applyAlignment="1"/>
    <xf numFmtId="0" fontId="6" fillId="5" borderId="22" xfId="0" applyFont="1" applyFill="1" applyBorder="1" applyAlignment="1"/>
    <xf numFmtId="0" fontId="7" fillId="9" borderId="15" xfId="0" applyFont="1" applyFill="1" applyBorder="1" applyAlignment="1">
      <alignment shrinkToFit="1"/>
    </xf>
    <xf numFmtId="0" fontId="8" fillId="9" borderId="15" xfId="0" applyFont="1" applyFill="1" applyBorder="1" applyAlignment="1">
      <alignment shrinkToFit="1"/>
    </xf>
    <xf numFmtId="0" fontId="8" fillId="9" borderId="16" xfId="0" applyFont="1" applyFill="1" applyBorder="1" applyAlignment="1">
      <alignment shrinkToFit="1"/>
    </xf>
    <xf numFmtId="0" fontId="2" fillId="6" borderId="1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5" borderId="11" xfId="0" applyNumberFormat="1" applyFill="1" applyBorder="1" applyAlignment="1">
      <alignment horizontal="center" vertical="center"/>
    </xf>
    <xf numFmtId="2" fontId="0" fillId="8" borderId="0" xfId="0" applyNumberForma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8" borderId="0" xfId="0" applyNumberForma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10" fontId="0" fillId="5" borderId="11" xfId="0" applyNumberForma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2" fontId="0" fillId="5" borderId="12" xfId="0" applyNumberForma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1" fontId="0" fillId="5" borderId="27" xfId="0" applyNumberFormat="1" applyFill="1" applyBorder="1" applyAlignment="1">
      <alignment horizontal="center" vertical="center"/>
    </xf>
    <xf numFmtId="1" fontId="0" fillId="5" borderId="28" xfId="0" applyNumberFormat="1" applyFill="1" applyBorder="1" applyAlignment="1">
      <alignment horizontal="center" vertical="center"/>
    </xf>
    <xf numFmtId="1" fontId="0" fillId="5" borderId="29" xfId="0" applyNumberFormat="1" applyFill="1" applyBorder="1" applyAlignment="1">
      <alignment horizontal="center" vertical="center"/>
    </xf>
    <xf numFmtId="0" fontId="0" fillId="3" borderId="7" xfId="0" applyFill="1" applyBorder="1"/>
    <xf numFmtId="0" fontId="0" fillId="3" borderId="9" xfId="0" applyFill="1" applyBorder="1"/>
    <xf numFmtId="0" fontId="0" fillId="3" borderId="12" xfId="0" applyFill="1" applyBorder="1"/>
    <xf numFmtId="2" fontId="0" fillId="5" borderId="26" xfId="0" applyNumberFormat="1" applyFill="1" applyBorder="1" applyAlignment="1">
      <alignment horizontal="center" vertical="center"/>
    </xf>
    <xf numFmtId="2" fontId="0" fillId="7" borderId="30" xfId="0" applyNumberFormat="1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0" fontId="1" fillId="8" borderId="0" xfId="0" applyFont="1" applyFill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Prosjke po učeniku</a:t>
            </a:r>
            <a:endParaRPr lang="hr-BA"/>
          </a:p>
          <a:p>
            <a:pPr>
              <a:defRPr/>
            </a:pPr>
            <a:r>
              <a:rPr lang="hr-BA" sz="1200"/>
              <a:t>stupčasti grafikon</a:t>
            </a:r>
            <a:endParaRPr lang="en-US" sz="12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'Vjezba2 Uvod Excel DM'!$C$5:$C$6</c:f>
              <c:strCache>
                <c:ptCount val="2"/>
                <c:pt idx="0">
                  <c:v>Marko Perić</c:v>
                </c:pt>
                <c:pt idx="1">
                  <c:v>Ivana Perić</c:v>
                </c:pt>
              </c:strCache>
            </c:strRef>
          </c:cat>
          <c:val>
            <c:numRef>
              <c:f>'Vjezba2 Uvod Excel DM'!$H$5:$H$6</c:f>
              <c:numCache>
                <c:formatCode>0.00</c:formatCode>
                <c:ptCount val="2"/>
                <c:pt idx="0">
                  <c:v>3.5</c:v>
                </c:pt>
                <c:pt idx="1">
                  <c:v>4.75</c:v>
                </c:pt>
              </c:numCache>
            </c:numRef>
          </c:val>
        </c:ser>
        <c:axId val="52535680"/>
        <c:axId val="52537216"/>
      </c:barChart>
      <c:catAx>
        <c:axId val="52535680"/>
        <c:scaling>
          <c:orientation val="minMax"/>
        </c:scaling>
        <c:axPos val="b"/>
        <c:tickLblPos val="nextTo"/>
        <c:crossAx val="52537216"/>
        <c:crosses val="autoZero"/>
        <c:auto val="1"/>
        <c:lblAlgn val="ctr"/>
        <c:lblOffset val="100"/>
      </c:catAx>
      <c:valAx>
        <c:axId val="52537216"/>
        <c:scaling>
          <c:orientation val="minMax"/>
        </c:scaling>
        <c:axPos val="l"/>
        <c:majorGridlines/>
        <c:numFmt formatCode="0.00" sourceLinked="1"/>
        <c:tickLblPos val="nextTo"/>
        <c:crossAx val="52535680"/>
        <c:crosses val="autoZero"/>
        <c:crossBetween val="between"/>
      </c:valAx>
    </c:plotArea>
    <c:plotVisOnly val="1"/>
  </c:chart>
  <c:spPr>
    <a:gradFill>
      <a:gsLst>
        <a:gs pos="0">
          <a:srgbClr val="DCEBF5"/>
        </a:gs>
        <a:gs pos="8000">
          <a:srgbClr val="83A7C3"/>
        </a:gs>
        <a:gs pos="13000">
          <a:srgbClr val="768FB9"/>
        </a:gs>
        <a:gs pos="21001">
          <a:srgbClr val="83A7C3"/>
        </a:gs>
        <a:gs pos="52000">
          <a:srgbClr val="FFFFFF"/>
        </a:gs>
        <a:gs pos="56000">
          <a:srgbClr val="9C6563"/>
        </a:gs>
        <a:gs pos="58000">
          <a:srgbClr val="80302D"/>
        </a:gs>
        <a:gs pos="71001">
          <a:srgbClr val="C0524E"/>
        </a:gs>
        <a:gs pos="94000">
          <a:srgbClr val="EBDAD4"/>
        </a:gs>
        <a:gs pos="100000">
          <a:srgbClr val="55261C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/>
          <a:lstStyle/>
          <a:p>
            <a:pPr>
              <a:defRPr/>
            </a:pPr>
            <a:r>
              <a:rPr lang="hr-BA"/>
              <a:t>Prosjek po učeniku- </a:t>
            </a:r>
          </a:p>
          <a:p>
            <a:pPr>
              <a:defRPr/>
            </a:pPr>
            <a:r>
              <a:rPr lang="hr-BA" sz="1200"/>
              <a:t>tortni grafikon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Pt>
            <c:idx val="1"/>
            <c:explosion val="13"/>
          </c:dPt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elete val="1"/>
          </c:dLbls>
          <c:cat>
            <c:strRef>
              <c:f>'Vjezba2 Uvod Excel DM'!$C$5:$C$6</c:f>
              <c:strCache>
                <c:ptCount val="2"/>
                <c:pt idx="0">
                  <c:v>Marko Perić</c:v>
                </c:pt>
                <c:pt idx="1">
                  <c:v>Ivana Perić</c:v>
                </c:pt>
              </c:strCache>
            </c:strRef>
          </c:cat>
          <c:val>
            <c:numRef>
              <c:f>'Vjezba2 Uvod Excel DM'!$H$5:$H$6</c:f>
              <c:numCache>
                <c:formatCode>0.00</c:formatCode>
                <c:ptCount val="2"/>
                <c:pt idx="0">
                  <c:v>3.5</c:v>
                </c:pt>
                <c:pt idx="1">
                  <c:v>4.75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66674</xdr:colOff>
      <xdr:row>11</xdr:row>
      <xdr:rowOff>114300</xdr:rowOff>
    </xdr:from>
    <xdr:to>
      <xdr:col>17</xdr:col>
      <xdr:colOff>133350</xdr:colOff>
      <xdr:row>22</xdr:row>
      <xdr:rowOff>152400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1</xdr:row>
      <xdr:rowOff>0</xdr:rowOff>
    </xdr:from>
    <xdr:to>
      <xdr:col>17</xdr:col>
      <xdr:colOff>152400</xdr:colOff>
      <xdr:row>11</xdr:row>
      <xdr:rowOff>85726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tabSelected="1" workbookViewId="0">
      <selection activeCell="D24" sqref="D24"/>
    </sheetView>
  </sheetViews>
  <sheetFormatPr defaultRowHeight="15"/>
  <cols>
    <col min="1" max="1" width="9.140625" style="1"/>
    <col min="2" max="2" width="7.7109375" style="1" customWidth="1"/>
    <col min="3" max="3" width="19.7109375" style="1" customWidth="1"/>
    <col min="4" max="4" width="8.140625" style="1" customWidth="1"/>
    <col min="5" max="5" width="6.85546875" style="1" customWidth="1"/>
    <col min="6" max="6" width="7.42578125" style="1" customWidth="1"/>
    <col min="7" max="7" width="7.140625" style="1" customWidth="1"/>
    <col min="8" max="8" width="9.140625" style="1"/>
    <col min="9" max="9" width="10.140625" style="1" customWidth="1"/>
    <col min="10" max="10" width="13.85546875" style="1" customWidth="1"/>
    <col min="11" max="11" width="19.42578125" style="1" customWidth="1"/>
    <col min="12" max="16384" width="9.140625" style="1"/>
  </cols>
  <sheetData>
    <row r="1" spans="1:25" ht="21.75" thickBot="1">
      <c r="A1" s="19"/>
      <c r="B1" s="24" t="s">
        <v>9</v>
      </c>
      <c r="C1" s="24"/>
      <c r="D1" s="24"/>
      <c r="E1" s="24"/>
      <c r="F1" s="24"/>
      <c r="G1" s="24"/>
      <c r="H1" s="24"/>
      <c r="I1" s="24"/>
      <c r="J1" s="24"/>
      <c r="K1" s="24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6.5" thickBot="1">
      <c r="A2" s="19"/>
      <c r="B2" s="25" t="s">
        <v>26</v>
      </c>
      <c r="C2" s="26"/>
      <c r="D2" s="26"/>
      <c r="E2" s="26"/>
      <c r="F2" s="9" t="s">
        <v>27</v>
      </c>
      <c r="G2" s="9"/>
      <c r="H2" s="9"/>
      <c r="I2" s="27" t="s">
        <v>1</v>
      </c>
      <c r="J2" s="28"/>
      <c r="K2" s="2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6.5" thickBot="1">
      <c r="A3" s="19"/>
      <c r="B3" s="10" t="s">
        <v>0</v>
      </c>
      <c r="C3" s="11" t="s">
        <v>8</v>
      </c>
      <c r="D3" s="12" t="s">
        <v>2</v>
      </c>
      <c r="E3" s="12"/>
      <c r="F3" s="12"/>
      <c r="G3" s="12"/>
      <c r="H3" s="30" t="s">
        <v>7</v>
      </c>
      <c r="I3" s="31"/>
      <c r="J3" s="31"/>
      <c r="K3" s="32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68.25" customHeight="1" thickBot="1">
      <c r="A4" s="19"/>
      <c r="B4" s="50"/>
      <c r="C4" s="51"/>
      <c r="D4" s="5" t="s">
        <v>3</v>
      </c>
      <c r="E4" s="6" t="s">
        <v>4</v>
      </c>
      <c r="F4" s="6" t="s">
        <v>5</v>
      </c>
      <c r="G4" s="6" t="s">
        <v>6</v>
      </c>
      <c r="H4" s="7" t="s">
        <v>19</v>
      </c>
      <c r="I4" s="7" t="s">
        <v>18</v>
      </c>
      <c r="J4" s="7" t="s">
        <v>17</v>
      </c>
      <c r="K4" s="8" t="s">
        <v>20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>
      <c r="A5" s="19"/>
      <c r="B5" s="2">
        <v>1</v>
      </c>
      <c r="C5" s="57" t="s">
        <v>14</v>
      </c>
      <c r="D5" s="54">
        <v>4</v>
      </c>
      <c r="E5" s="33">
        <v>4</v>
      </c>
      <c r="F5" s="33">
        <v>5</v>
      </c>
      <c r="G5" s="33">
        <v>1</v>
      </c>
      <c r="H5" s="44">
        <f>AVERAGE(D5:G5)</f>
        <v>3.5</v>
      </c>
      <c r="I5" s="33">
        <f>COUNTIF(D5:G5,1)</f>
        <v>1</v>
      </c>
      <c r="J5" s="41">
        <f>I5/4</f>
        <v>0.25</v>
      </c>
      <c r="K5" s="47" t="str">
        <f>IF(I5&gt;0,"Na popravnom",H5)</f>
        <v>Na popravnom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>
      <c r="A6" s="19"/>
      <c r="B6" s="3">
        <v>2</v>
      </c>
      <c r="C6" s="58" t="s">
        <v>16</v>
      </c>
      <c r="D6" s="55">
        <v>5</v>
      </c>
      <c r="E6" s="34">
        <v>4</v>
      </c>
      <c r="F6" s="34">
        <v>5</v>
      </c>
      <c r="G6" s="34">
        <v>5</v>
      </c>
      <c r="H6" s="45">
        <f>AVERAGE(D6:G6)</f>
        <v>4.75</v>
      </c>
      <c r="I6" s="34">
        <f>COUNTIF(D6:G6,1)</f>
        <v>0</v>
      </c>
      <c r="J6" s="42">
        <f>I6/4</f>
        <v>0</v>
      </c>
      <c r="K6" s="48">
        <f>IF(I6&gt;0,"Na popravnom",H6)</f>
        <v>4.75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>
      <c r="A7" s="19"/>
      <c r="B7" s="3">
        <v>3</v>
      </c>
      <c r="C7" s="58" t="s">
        <v>15</v>
      </c>
      <c r="D7" s="55"/>
      <c r="E7" s="34"/>
      <c r="F7" s="34"/>
      <c r="G7" s="34"/>
      <c r="H7" s="45"/>
      <c r="I7" s="34"/>
      <c r="J7" s="42"/>
      <c r="K7" s="4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>
      <c r="A8" s="19"/>
      <c r="B8" s="3">
        <v>4</v>
      </c>
      <c r="C8" s="58" t="s">
        <v>15</v>
      </c>
      <c r="D8" s="55"/>
      <c r="E8" s="34"/>
      <c r="F8" s="34"/>
      <c r="G8" s="34"/>
      <c r="H8" s="45"/>
      <c r="I8" s="34"/>
      <c r="J8" s="42"/>
      <c r="K8" s="48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>
      <c r="A9" s="19"/>
      <c r="B9" s="3">
        <v>5</v>
      </c>
      <c r="C9" s="58" t="s">
        <v>15</v>
      </c>
      <c r="D9" s="55"/>
      <c r="E9" s="34"/>
      <c r="F9" s="34"/>
      <c r="G9" s="34"/>
      <c r="H9" s="45"/>
      <c r="I9" s="34"/>
      <c r="J9" s="42"/>
      <c r="K9" s="4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>
      <c r="A10" s="19"/>
      <c r="B10" s="3">
        <v>6</v>
      </c>
      <c r="C10" s="58" t="s">
        <v>15</v>
      </c>
      <c r="D10" s="55"/>
      <c r="E10" s="34"/>
      <c r="F10" s="34"/>
      <c r="G10" s="34"/>
      <c r="H10" s="45"/>
      <c r="I10" s="34"/>
      <c r="J10" s="42"/>
      <c r="K10" s="4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>
      <c r="A11" s="19"/>
      <c r="B11" s="3">
        <v>7</v>
      </c>
      <c r="C11" s="58" t="s">
        <v>15</v>
      </c>
      <c r="D11" s="55"/>
      <c r="E11" s="34"/>
      <c r="F11" s="34"/>
      <c r="G11" s="34"/>
      <c r="H11" s="45"/>
      <c r="I11" s="34"/>
      <c r="J11" s="42"/>
      <c r="K11" s="4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>
      <c r="A12" s="19"/>
      <c r="B12" s="3">
        <v>8</v>
      </c>
      <c r="C12" s="58" t="s">
        <v>15</v>
      </c>
      <c r="D12" s="55"/>
      <c r="E12" s="34"/>
      <c r="F12" s="34"/>
      <c r="G12" s="34"/>
      <c r="H12" s="45"/>
      <c r="I12" s="34"/>
      <c r="J12" s="42"/>
      <c r="K12" s="48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>
      <c r="A13" s="19"/>
      <c r="B13" s="3">
        <v>9</v>
      </c>
      <c r="C13" s="58" t="s">
        <v>15</v>
      </c>
      <c r="D13" s="55"/>
      <c r="E13" s="34"/>
      <c r="F13" s="34"/>
      <c r="G13" s="34"/>
      <c r="H13" s="45"/>
      <c r="I13" s="34"/>
      <c r="J13" s="42"/>
      <c r="K13" s="48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15.75" thickBot="1">
      <c r="A14" s="19"/>
      <c r="B14" s="4">
        <v>10</v>
      </c>
      <c r="C14" s="59" t="s">
        <v>15</v>
      </c>
      <c r="D14" s="56"/>
      <c r="E14" s="35"/>
      <c r="F14" s="35"/>
      <c r="G14" s="35"/>
      <c r="H14" s="46"/>
      <c r="I14" s="35"/>
      <c r="J14" s="43"/>
      <c r="K14" s="4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30" customHeight="1">
      <c r="A15" s="19"/>
      <c r="B15" s="52" t="s">
        <v>21</v>
      </c>
      <c r="C15" s="53"/>
      <c r="D15" s="60">
        <f>AVERAGE(D5:D14)</f>
        <v>4.5</v>
      </c>
      <c r="E15" s="60">
        <f t="shared" ref="E15:G15" si="0">AVERAGE(E5:E14)</f>
        <v>4</v>
      </c>
      <c r="F15" s="60">
        <f t="shared" si="0"/>
        <v>5</v>
      </c>
      <c r="G15" s="60">
        <f t="shared" si="0"/>
        <v>3</v>
      </c>
      <c r="H15" s="36"/>
      <c r="I15" s="37"/>
      <c r="J15" s="37"/>
      <c r="K15" s="37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30" customHeight="1">
      <c r="A16" s="19"/>
      <c r="B16" s="13" t="s">
        <v>22</v>
      </c>
      <c r="C16" s="14"/>
      <c r="D16" s="34">
        <f>MAX(D5:D14)</f>
        <v>5</v>
      </c>
      <c r="E16" s="34">
        <f t="shared" ref="E16:G16" si="1">MAX(E5:E14)</f>
        <v>4</v>
      </c>
      <c r="F16" s="34">
        <f t="shared" si="1"/>
        <v>5</v>
      </c>
      <c r="G16" s="34">
        <f t="shared" si="1"/>
        <v>5</v>
      </c>
      <c r="H16" s="38"/>
      <c r="I16" s="39"/>
      <c r="J16" s="37"/>
      <c r="K16" s="37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30" customHeight="1">
      <c r="A17" s="19"/>
      <c r="B17" s="13" t="s">
        <v>23</v>
      </c>
      <c r="C17" s="14"/>
      <c r="D17" s="34">
        <f>MIN(D5:D14)</f>
        <v>4</v>
      </c>
      <c r="E17" s="34">
        <f t="shared" ref="E17:G17" si="2">MIN(E5:E14)</f>
        <v>4</v>
      </c>
      <c r="F17" s="34">
        <f t="shared" si="2"/>
        <v>5</v>
      </c>
      <c r="G17" s="34">
        <f t="shared" si="2"/>
        <v>1</v>
      </c>
      <c r="H17" s="38"/>
      <c r="I17" s="39"/>
      <c r="J17" s="37"/>
      <c r="K17" s="37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30" customHeight="1" thickBot="1">
      <c r="A18" s="19"/>
      <c r="B18" s="15" t="s">
        <v>25</v>
      </c>
      <c r="C18" s="16"/>
      <c r="D18" s="40">
        <f>COUNTIF(D5:D14,5)</f>
        <v>1</v>
      </c>
      <c r="E18" s="40">
        <f t="shared" ref="E18:G18" si="3">COUNTIF(E5:E14,5)</f>
        <v>0</v>
      </c>
      <c r="F18" s="40">
        <f t="shared" si="3"/>
        <v>2</v>
      </c>
      <c r="G18" s="40">
        <f t="shared" si="3"/>
        <v>1</v>
      </c>
      <c r="H18" s="38"/>
      <c r="I18" s="39"/>
      <c r="J18" s="37"/>
      <c r="K18" s="37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5.75" thickBot="1">
      <c r="A19" s="19"/>
      <c r="B19" s="17" t="s">
        <v>24</v>
      </c>
      <c r="C19" s="18"/>
      <c r="D19" s="18"/>
      <c r="E19" s="18"/>
      <c r="F19" s="61">
        <f>AVERAGE(H5:H14)</f>
        <v>4.125</v>
      </c>
      <c r="G19" s="62"/>
      <c r="H19" s="20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>
      <c r="A20" s="19"/>
      <c r="B20" s="19"/>
      <c r="C20" s="19"/>
      <c r="D20" s="19"/>
      <c r="E20" s="19"/>
      <c r="F20" s="19"/>
      <c r="G20" s="19"/>
      <c r="H20" s="21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15.75">
      <c r="A21" s="19"/>
      <c r="B21" s="22" t="s">
        <v>12</v>
      </c>
      <c r="C21" s="22"/>
      <c r="D21" s="22"/>
      <c r="E21" s="22"/>
      <c r="F21" s="22"/>
      <c r="G21" s="22"/>
      <c r="H21" s="22"/>
      <c r="I21" s="22"/>
      <c r="J21" s="22"/>
      <c r="K21" s="22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ht="15.75">
      <c r="A22" s="19"/>
      <c r="B22" s="22" t="s">
        <v>13</v>
      </c>
      <c r="C22" s="22"/>
      <c r="D22" s="22"/>
      <c r="E22" s="22"/>
      <c r="F22" s="22"/>
      <c r="G22" s="22"/>
      <c r="H22" s="22"/>
      <c r="I22" s="22"/>
      <c r="J22" s="22"/>
      <c r="K22" s="22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18.75">
      <c r="A23" s="19"/>
      <c r="B23" s="23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18.75">
      <c r="A24" s="19"/>
      <c r="B24" s="19" t="s">
        <v>11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>
      <c r="A26" s="19"/>
      <c r="B26" s="63" t="s">
        <v>28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</sheetData>
  <sheetProtection password="C6C0" sheet="1" objects="1" scenarios="1"/>
  <mergeCells count="16">
    <mergeCell ref="B18:C18"/>
    <mergeCell ref="B15:C15"/>
    <mergeCell ref="F19:G19"/>
    <mergeCell ref="B21:K21"/>
    <mergeCell ref="B22:K22"/>
    <mergeCell ref="B17:C17"/>
    <mergeCell ref="B19:E19"/>
    <mergeCell ref="B3:B4"/>
    <mergeCell ref="C3:C4"/>
    <mergeCell ref="D3:G3"/>
    <mergeCell ref="H3:K3"/>
    <mergeCell ref="B16:C16"/>
    <mergeCell ref="B1:K1"/>
    <mergeCell ref="B2:E2"/>
    <mergeCell ref="F2:H2"/>
    <mergeCell ref="I2:K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Vjezba2 Uvod Excel DM</vt:lpstr>
      <vt:lpstr>'Vjezba2 Uvod Excel DM'!Podrucje_ispisa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Dario</cp:lastModifiedBy>
  <dcterms:created xsi:type="dcterms:W3CDTF">2013-11-16T06:58:52Z</dcterms:created>
  <dcterms:modified xsi:type="dcterms:W3CDTF">2014-03-11T12:13:14Z</dcterms:modified>
</cp:coreProperties>
</file>